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O2 actif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<sst xmlns="http://schemas.openxmlformats.org/spreadsheetml/2006/main" count="9" uniqueCount="9">
  <si>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r>
      <t>Tableau donnant la concentration de SO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moléculaire en fontion du pH et du SO</t>
    </r>
    <r>
      <rPr>
        <b/>
        <vertAlign val="subscript"/>
        <sz val="12"/>
        <rFont val="Arial"/>
        <family val="2"/>
      </rPr>
      <t xml:space="preserve">2 </t>
    </r>
    <r>
      <rPr>
        <b/>
        <sz val="12"/>
        <rFont val="Arial"/>
        <family val="2"/>
      </rPr>
      <t xml:space="preserve">libre expimés en mg/l
</t>
    </r>
    <r>
      <rPr>
        <sz val="10"/>
        <rFont val="Arial"/>
        <family val="2"/>
      </rPr>
      <t>(ces valeurs varient en fontion de la température et de l'alcool que l'on peut modifier dans les cases vertes)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</si>
  <si>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libre</t>
    </r>
  </si>
  <si>
    <t>pH</t>
  </si>
  <si>
    <t>alcool % vol</t>
  </si>
  <si>
    <t>temp °C</t>
  </si>
  <si>
    <t xml:space="preserve">Valeurs indicatives issues de la littérature : </t>
  </si>
  <si>
    <t>SO2 moléc. &gt; 0.60 = bonne protection</t>
  </si>
  <si>
    <t>SO2 moléc. 0.35 - 0.60 = protection minimum</t>
  </si>
  <si>
    <t>SO2 moléc. &lt; 0.35 = mauvaise protection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</si>
</sst>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20" borderId="1" applyNumberFormat="0" applyProtection="0">
      <alignment vertical="top"/>
    </xf>
    <xf numFmtId="0" fontId="5" fillId="0" borderId="2" applyNumberFormat="0" applyFill="0" applyProtection="0">
      <alignment vertical="top"/>
    </xf>
    <xf numFmtId="0" fontId="0" fillId="21" borderId="3" applyNumberFormat="0" applyProtection="0">
      <alignment vertical="top"/>
    </xf>
    <xf numFmtId="0" fontId="6" fillId="7" borderId="1" applyNumberFormat="0" applyProtection="0">
      <alignment vertical="top"/>
    </xf>
    <xf numFmtId="0" fontId="7" fillId="3" borderId="0" applyNumberFormat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Protection="0">
      <alignment vertical="top"/>
    </xf>
    <xf numFmtId="9" fontId="0" fillId="0" borderId="0" applyFill="0" applyBorder="0" applyAlignment="0" applyProtection="0"/>
    <xf numFmtId="0" fontId="9" fillId="4" borderId="0" applyNumberFormat="0" applyBorder="0" applyProtection="0">
      <alignment vertical="top"/>
    </xf>
    <xf numFmtId="0" fontId="10" fillId="20" borderId="4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0" borderId="5" applyNumberFormat="0" applyFill="0" applyProtection="0">
      <alignment vertical="top"/>
    </xf>
    <xf numFmtId="0" fontId="14" fillId="0" borderId="6" applyNumberFormat="0" applyFill="0" applyProtection="0">
      <alignment vertical="top"/>
    </xf>
    <xf numFmtId="0" fontId="15" fillId="0" borderId="7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8" applyNumberFormat="0" applyFill="0" applyProtection="0">
      <alignment vertical="top"/>
    </xf>
    <xf numFmtId="0" fontId="17" fillId="23" borderId="9" applyNumberFormat="0" applyProtection="0">
      <alignment vertical="top"/>
    </xf>
  </cellStyleXfs>
  <cellXfs count="24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20" borderId="10" xfId="0" applyNumberFormat="1" applyFont="1" applyFill="1" applyBorder="1" applyAlignment="1" applyProtection="1">
      <alignment horizontal="right" vertical="top" wrapText="1"/>
      <protection/>
    </xf>
    <xf numFmtId="0" fontId="0" fillId="20" borderId="11" xfId="0" applyNumberFormat="1" applyFont="1" applyFill="1" applyBorder="1" applyAlignment="1" applyProtection="1">
      <alignment horizontal="center" vertical="top"/>
      <protection/>
    </xf>
    <xf numFmtId="0" fontId="0" fillId="20" borderId="12" xfId="0" applyNumberFormat="1" applyFont="1" applyFill="1" applyBorder="1" applyAlignment="1" applyProtection="1">
      <alignment horizontal="center" vertical="top"/>
      <protection/>
    </xf>
    <xf numFmtId="0" fontId="0" fillId="20" borderId="13" xfId="0" applyNumberFormat="1" applyFont="1" applyFill="1" applyBorder="1" applyAlignment="1" applyProtection="1">
      <alignment horizontal="left" wrapText="1"/>
      <protection/>
    </xf>
    <xf numFmtId="0" fontId="0" fillId="20" borderId="0" xfId="0" applyNumberFormat="1" applyFont="1" applyFill="1" applyBorder="1" applyAlignment="1" applyProtection="1">
      <alignment vertical="top"/>
      <protection/>
    </xf>
    <xf numFmtId="0" fontId="0" fillId="2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20" borderId="16" xfId="0" applyNumberFormat="1" applyFont="1" applyFill="1" applyBorder="1" applyAlignment="1" applyProtection="1">
      <alignment horizontal="left" vertical="top"/>
      <protection/>
    </xf>
    <xf numFmtId="2" fontId="0" fillId="0" borderId="17" xfId="0" applyNumberFormat="1" applyFont="1" applyFill="1" applyBorder="1" applyAlignment="1" applyProtection="1">
      <alignment vertical="top"/>
      <protection/>
    </xf>
    <xf numFmtId="2" fontId="0" fillId="0" borderId="18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4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64" fontId="0" fillId="20" borderId="21" xfId="0" applyNumberFormat="1" applyFont="1" applyFill="1" applyBorder="1" applyAlignment="1" applyProtection="1">
      <alignment horizontal="left" vertical="top"/>
      <protection/>
    </xf>
    <xf numFmtId="2" fontId="0" fillId="0" borderId="22" xfId="0" applyNumberFormat="1" applyFont="1" applyFill="1" applyBorder="1" applyAlignment="1" applyProtection="1">
      <alignment vertical="top"/>
      <protection/>
    </xf>
    <xf numFmtId="2" fontId="0" fillId="0" borderId="23" xfId="0" applyNumberFormat="1" applyFont="1" applyFill="1" applyBorder="1" applyAlignment="1" applyProtection="1">
      <alignment vertical="top"/>
      <protection/>
    </xf>
    <xf numFmtId="0" fontId="18" fillId="20" borderId="24" xfId="0" applyNumberFormat="1" applyFont="1" applyFill="1" applyBorder="1" applyAlignment="1" applyProtection="1">
      <alignment horizontal="center" vertical="center" wrapText="1"/>
      <protection/>
    </xf>
    <xf numFmtId="0" fontId="0" fillId="24" borderId="24" xfId="0" applyNumberFormat="1" applyFont="1" applyFill="1" applyBorder="1" applyAlignment="1" applyProtection="1">
      <alignment horizontal="center" vertical="center"/>
      <protection/>
    </xf>
    <xf numFmtId="0" fontId="0" fillId="11" borderId="24" xfId="0" applyNumberFormat="1" applyFont="1" applyFill="1" applyBorder="1" applyAlignment="1" applyProtection="1">
      <alignment horizontal="center" vertical="center"/>
      <protection/>
    </xf>
    <xf numFmtId="0" fontId="0" fillId="19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7</xdr:row>
      <xdr:rowOff>66675</xdr:rowOff>
    </xdr:from>
    <xdr:to>
      <xdr:col>16</xdr:col>
      <xdr:colOff>457200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53075" y="1676400"/>
          <a:ext cx="2590800" cy="742950"/>
        </a:xfrm>
        <a:prstGeom prst="wedgeRoundRectCallout">
          <a:avLst>
            <a:gd name="adj1" fmla="val 5402"/>
            <a:gd name="adj2" fmla="val -98259"/>
          </a:avLst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mettre le degré d'alcool
et  la température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workbookViewId="0" topLeftCell="A2">
      <selection activeCell="C5" sqref="C5"/>
    </sheetView>
  </sheetViews>
  <sheetFormatPr defaultColWidth="11.421875" defaultRowHeight="12.75"/>
  <cols>
    <col min="1" max="2" width="11.421875" style="1" customWidth="1"/>
    <col min="3" max="13" width="5.28125" style="1" customWidth="1"/>
    <col min="14" max="16384" width="11.421875" style="1" customWidth="1"/>
  </cols>
  <sheetData>
    <row r="1" spans="2:17" ht="44.25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2:12" ht="15.75" customHeight="1">
      <c r="B3" s="2" t="s">
        <v>1</v>
      </c>
      <c r="C3" s="3">
        <v>5</v>
      </c>
      <c r="D3" s="3">
        <v>10</v>
      </c>
      <c r="E3" s="3">
        <v>15</v>
      </c>
      <c r="F3" s="3">
        <v>20</v>
      </c>
      <c r="G3" s="3">
        <v>25</v>
      </c>
      <c r="H3" s="3">
        <v>30</v>
      </c>
      <c r="I3" s="3">
        <v>35</v>
      </c>
      <c r="J3" s="3">
        <v>40</v>
      </c>
      <c r="K3" s="3">
        <v>45</v>
      </c>
      <c r="L3" s="4">
        <v>50</v>
      </c>
    </row>
    <row r="4" spans="2:15" ht="15.75" customHeight="1"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7"/>
      <c r="N4" s="8" t="s">
        <v>3</v>
      </c>
      <c r="O4" s="9">
        <v>14</v>
      </c>
    </row>
    <row r="5" spans="2:15" ht="12.75">
      <c r="B5" s="10">
        <v>2.8</v>
      </c>
      <c r="C5" s="11">
        <f aca="true" t="shared" si="0" ref="C5:L14">C$3/(POWER(10,$B5-(1.92+(($O$4-10)*0.02)+(($O$5-20)*0.031))))</f>
        <v>0.44768238277479705</v>
      </c>
      <c r="D5" s="11">
        <f t="shared" si="0"/>
        <v>0.8953647655495941</v>
      </c>
      <c r="E5" s="11">
        <f t="shared" si="0"/>
        <v>1.343047148324391</v>
      </c>
      <c r="F5" s="11">
        <f t="shared" si="0"/>
        <v>1.7907295310991882</v>
      </c>
      <c r="G5" s="11">
        <f t="shared" si="0"/>
        <v>2.2384119138739855</v>
      </c>
      <c r="H5" s="11">
        <f t="shared" si="0"/>
        <v>2.686094296648782</v>
      </c>
      <c r="I5" s="11">
        <f t="shared" si="0"/>
        <v>3.1337766794235793</v>
      </c>
      <c r="J5" s="11">
        <f t="shared" si="0"/>
        <v>3.5814590621983764</v>
      </c>
      <c r="K5" s="11">
        <f t="shared" si="0"/>
        <v>4.029141444973174</v>
      </c>
      <c r="L5" s="12">
        <f t="shared" si="0"/>
        <v>4.476823827747971</v>
      </c>
      <c r="N5" s="13" t="s">
        <v>4</v>
      </c>
      <c r="O5" s="14">
        <v>12</v>
      </c>
    </row>
    <row r="6" spans="2:12" ht="12.75">
      <c r="B6" s="10">
        <v>2.9</v>
      </c>
      <c r="C6" s="11">
        <f t="shared" si="0"/>
        <v>0.35560675682666454</v>
      </c>
      <c r="D6" s="11">
        <f t="shared" si="0"/>
        <v>0.7112135136533291</v>
      </c>
      <c r="E6" s="11">
        <f t="shared" si="0"/>
        <v>1.0668202704799936</v>
      </c>
      <c r="F6" s="11">
        <f t="shared" si="0"/>
        <v>1.4224270273066582</v>
      </c>
      <c r="G6" s="11">
        <f t="shared" si="0"/>
        <v>1.7780337841333225</v>
      </c>
      <c r="H6" s="11">
        <f t="shared" si="0"/>
        <v>2.1336405409599872</v>
      </c>
      <c r="I6" s="11">
        <f t="shared" si="0"/>
        <v>2.4892472977866515</v>
      </c>
      <c r="J6" s="11">
        <f t="shared" si="0"/>
        <v>2.8448540546133163</v>
      </c>
      <c r="K6" s="11">
        <f t="shared" si="0"/>
        <v>3.2004608114399806</v>
      </c>
      <c r="L6" s="12">
        <f t="shared" si="0"/>
        <v>3.556067568266645</v>
      </c>
    </row>
    <row r="7" spans="2:12" ht="12.75">
      <c r="B7" s="10">
        <v>3</v>
      </c>
      <c r="C7" s="11">
        <f t="shared" si="0"/>
        <v>0.2824684874061511</v>
      </c>
      <c r="D7" s="11">
        <f t="shared" si="0"/>
        <v>0.5649369748123022</v>
      </c>
      <c r="E7" s="11">
        <f t="shared" si="0"/>
        <v>0.8474054622184534</v>
      </c>
      <c r="F7" s="11">
        <f t="shared" si="0"/>
        <v>1.1298739496246044</v>
      </c>
      <c r="G7" s="11">
        <f t="shared" si="0"/>
        <v>1.4123424370307556</v>
      </c>
      <c r="H7" s="11">
        <f t="shared" si="0"/>
        <v>1.6948109244369067</v>
      </c>
      <c r="I7" s="11">
        <f t="shared" si="0"/>
        <v>1.9772794118430579</v>
      </c>
      <c r="J7" s="11">
        <f t="shared" si="0"/>
        <v>2.259747899249209</v>
      </c>
      <c r="K7" s="11">
        <f t="shared" si="0"/>
        <v>2.54221638665536</v>
      </c>
      <c r="L7" s="12">
        <f t="shared" si="0"/>
        <v>2.824684874061511</v>
      </c>
    </row>
    <row r="8" spans="2:12" ht="12.75">
      <c r="B8" s="10">
        <v>3.1</v>
      </c>
      <c r="C8" s="11">
        <f t="shared" si="0"/>
        <v>0.224372694966566</v>
      </c>
      <c r="D8" s="11">
        <f t="shared" si="0"/>
        <v>0.448745389933132</v>
      </c>
      <c r="E8" s="11">
        <f t="shared" si="0"/>
        <v>0.6731180848996979</v>
      </c>
      <c r="F8" s="11">
        <f t="shared" si="0"/>
        <v>0.897490779866264</v>
      </c>
      <c r="G8" s="11">
        <f t="shared" si="0"/>
        <v>1.12186347483283</v>
      </c>
      <c r="H8" s="11">
        <f t="shared" si="0"/>
        <v>1.3462361697993959</v>
      </c>
      <c r="I8" s="11">
        <f t="shared" si="0"/>
        <v>1.570608864765962</v>
      </c>
      <c r="J8" s="11">
        <f t="shared" si="0"/>
        <v>1.794981559732528</v>
      </c>
      <c r="K8" s="11">
        <f t="shared" si="0"/>
        <v>2.019354254699094</v>
      </c>
      <c r="L8" s="12">
        <f t="shared" si="0"/>
        <v>2.24372694966566</v>
      </c>
    </row>
    <row r="9" spans="2:12" ht="12.75">
      <c r="B9" s="10">
        <v>3.2</v>
      </c>
      <c r="C9" s="11">
        <f t="shared" si="0"/>
        <v>0.17822556671312198</v>
      </c>
      <c r="D9" s="11">
        <f t="shared" si="0"/>
        <v>0.35645113342624396</v>
      </c>
      <c r="E9" s="11">
        <f t="shared" si="0"/>
        <v>0.534676700139366</v>
      </c>
      <c r="F9" s="11">
        <f t="shared" si="0"/>
        <v>0.7129022668524879</v>
      </c>
      <c r="G9" s="11">
        <f t="shared" si="0"/>
        <v>0.8911278335656099</v>
      </c>
      <c r="H9" s="11">
        <f t="shared" si="0"/>
        <v>1.069353400278732</v>
      </c>
      <c r="I9" s="11">
        <f t="shared" si="0"/>
        <v>1.2475789669918538</v>
      </c>
      <c r="J9" s="11">
        <f t="shared" si="0"/>
        <v>1.4258045337049758</v>
      </c>
      <c r="K9" s="11">
        <f t="shared" si="0"/>
        <v>1.604030100418098</v>
      </c>
      <c r="L9" s="12">
        <f t="shared" si="0"/>
        <v>1.7822556671312197</v>
      </c>
    </row>
    <row r="10" spans="2:12" ht="12.75">
      <c r="B10" s="10">
        <v>3.3</v>
      </c>
      <c r="C10" s="11">
        <f t="shared" si="0"/>
        <v>0.141569599789969</v>
      </c>
      <c r="D10" s="11">
        <f t="shared" si="0"/>
        <v>0.283139199579938</v>
      </c>
      <c r="E10" s="11">
        <f t="shared" si="0"/>
        <v>0.42470879936990696</v>
      </c>
      <c r="F10" s="11">
        <f t="shared" si="0"/>
        <v>0.566278399159876</v>
      </c>
      <c r="G10" s="11">
        <f t="shared" si="0"/>
        <v>0.707847998949845</v>
      </c>
      <c r="H10" s="11">
        <f t="shared" si="0"/>
        <v>0.8494175987398139</v>
      </c>
      <c r="I10" s="11">
        <f t="shared" si="0"/>
        <v>0.990987198529783</v>
      </c>
      <c r="J10" s="11">
        <f t="shared" si="0"/>
        <v>1.132556798319752</v>
      </c>
      <c r="K10" s="11">
        <f t="shared" si="0"/>
        <v>1.274126398109721</v>
      </c>
      <c r="L10" s="12">
        <f t="shared" si="0"/>
        <v>1.41569599789969</v>
      </c>
    </row>
    <row r="11" spans="2:12" ht="12.75">
      <c r="B11" s="10">
        <v>3.4</v>
      </c>
      <c r="C11" s="11">
        <f t="shared" si="0"/>
        <v>0.11245273029178904</v>
      </c>
      <c r="D11" s="11">
        <f t="shared" si="0"/>
        <v>0.22490546058357808</v>
      </c>
      <c r="E11" s="11">
        <f t="shared" si="0"/>
        <v>0.3373581908753671</v>
      </c>
      <c r="F11" s="11">
        <f t="shared" si="0"/>
        <v>0.44981092116715615</v>
      </c>
      <c r="G11" s="11">
        <f t="shared" si="0"/>
        <v>0.5622636514589452</v>
      </c>
      <c r="H11" s="11">
        <f t="shared" si="0"/>
        <v>0.6747163817507342</v>
      </c>
      <c r="I11" s="11">
        <f t="shared" si="0"/>
        <v>0.7871691120425233</v>
      </c>
      <c r="J11" s="11">
        <f t="shared" si="0"/>
        <v>0.8996218423343123</v>
      </c>
      <c r="K11" s="11">
        <f t="shared" si="0"/>
        <v>1.0120745726261013</v>
      </c>
      <c r="L11" s="12">
        <f t="shared" si="0"/>
        <v>1.1245273029178904</v>
      </c>
    </row>
    <row r="12" spans="2:12" ht="12.75">
      <c r="B12" s="10">
        <v>3.5</v>
      </c>
      <c r="C12" s="11">
        <f t="shared" si="0"/>
        <v>0.08932437874260249</v>
      </c>
      <c r="D12" s="11">
        <f t="shared" si="0"/>
        <v>0.17864875748520498</v>
      </c>
      <c r="E12" s="11">
        <f t="shared" si="0"/>
        <v>0.26797313622780744</v>
      </c>
      <c r="F12" s="11">
        <f t="shared" si="0"/>
        <v>0.35729751497040996</v>
      </c>
      <c r="G12" s="11">
        <f t="shared" si="0"/>
        <v>0.4466218937130124</v>
      </c>
      <c r="H12" s="11">
        <f t="shared" si="0"/>
        <v>0.5359462724556149</v>
      </c>
      <c r="I12" s="11">
        <f t="shared" si="0"/>
        <v>0.6252706511982175</v>
      </c>
      <c r="J12" s="11">
        <f t="shared" si="0"/>
        <v>0.7145950299408199</v>
      </c>
      <c r="K12" s="11">
        <f t="shared" si="0"/>
        <v>0.8039194086834224</v>
      </c>
      <c r="L12" s="12">
        <f t="shared" si="0"/>
        <v>0.8932437874260248</v>
      </c>
    </row>
    <row r="13" spans="2:12" ht="12.75">
      <c r="B13" s="10">
        <v>3.6</v>
      </c>
      <c r="C13" s="11">
        <f t="shared" si="0"/>
        <v>0.07095287608445457</v>
      </c>
      <c r="D13" s="11">
        <f t="shared" si="0"/>
        <v>0.14190575216890913</v>
      </c>
      <c r="E13" s="11">
        <f t="shared" si="0"/>
        <v>0.2128586282533637</v>
      </c>
      <c r="F13" s="11">
        <f t="shared" si="0"/>
        <v>0.28381150433781827</v>
      </c>
      <c r="G13" s="11">
        <f t="shared" si="0"/>
        <v>0.3547643804222729</v>
      </c>
      <c r="H13" s="11">
        <f t="shared" si="0"/>
        <v>0.4257172565067274</v>
      </c>
      <c r="I13" s="11">
        <f t="shared" si="0"/>
        <v>0.496670132591182</v>
      </c>
      <c r="J13" s="11">
        <f t="shared" si="0"/>
        <v>0.5676230086756365</v>
      </c>
      <c r="K13" s="11">
        <f t="shared" si="0"/>
        <v>0.6385758847600912</v>
      </c>
      <c r="L13" s="12">
        <f t="shared" si="0"/>
        <v>0.7095287608445457</v>
      </c>
    </row>
    <row r="14" spans="2:14" ht="15">
      <c r="B14" s="10">
        <v>3.7</v>
      </c>
      <c r="C14" s="11">
        <f t="shared" si="0"/>
        <v>0.056359872808775496</v>
      </c>
      <c r="D14" s="11">
        <f t="shared" si="0"/>
        <v>0.11271974561755099</v>
      </c>
      <c r="E14" s="11">
        <f t="shared" si="0"/>
        <v>0.1690796184263265</v>
      </c>
      <c r="F14" s="11">
        <f t="shared" si="0"/>
        <v>0.22543949123510199</v>
      </c>
      <c r="G14" s="11">
        <f t="shared" si="0"/>
        <v>0.2817993640438775</v>
      </c>
      <c r="H14" s="11">
        <f t="shared" si="0"/>
        <v>0.338159236852653</v>
      </c>
      <c r="I14" s="11">
        <f t="shared" si="0"/>
        <v>0.3945191096614285</v>
      </c>
      <c r="J14" s="11">
        <f t="shared" si="0"/>
        <v>0.45087898247020397</v>
      </c>
      <c r="K14" s="11">
        <f t="shared" si="0"/>
        <v>0.5072388552789795</v>
      </c>
      <c r="L14" s="12">
        <f t="shared" si="0"/>
        <v>0.563598728087755</v>
      </c>
      <c r="N14" s="15" t="s">
        <v>5</v>
      </c>
    </row>
    <row r="15" spans="2:12" ht="12.75">
      <c r="B15" s="10">
        <v>3.8</v>
      </c>
      <c r="C15" s="11">
        <f aca="true" t="shared" si="1" ref="C15:L22">C$3/(POWER(10,$B15-(1.92+(($O$4-10)*0.02)+(($O$5-20)*0.031))))</f>
        <v>0.04476823827747967</v>
      </c>
      <c r="D15" s="11">
        <f t="shared" si="1"/>
        <v>0.08953647655495935</v>
      </c>
      <c r="E15" s="11">
        <f t="shared" si="1"/>
        <v>0.13430471483243903</v>
      </c>
      <c r="F15" s="11">
        <f t="shared" si="1"/>
        <v>0.1790729531099187</v>
      </c>
      <c r="G15" s="11">
        <f t="shared" si="1"/>
        <v>0.22384119138739839</v>
      </c>
      <c r="H15" s="11">
        <f t="shared" si="1"/>
        <v>0.26860942966487805</v>
      </c>
      <c r="I15" s="11">
        <f t="shared" si="1"/>
        <v>0.3133776679423577</v>
      </c>
      <c r="J15" s="11">
        <f t="shared" si="1"/>
        <v>0.3581459062198374</v>
      </c>
      <c r="K15" s="11">
        <f t="shared" si="1"/>
        <v>0.4029141444973171</v>
      </c>
      <c r="L15" s="12">
        <f t="shared" si="1"/>
        <v>0.44768238277479677</v>
      </c>
    </row>
    <row r="16" spans="2:17" ht="12.75">
      <c r="B16" s="10">
        <v>3.9</v>
      </c>
      <c r="C16" s="11">
        <f t="shared" si="1"/>
        <v>0.03556067568266647</v>
      </c>
      <c r="D16" s="11">
        <f t="shared" si="1"/>
        <v>0.07112135136533294</v>
      </c>
      <c r="E16" s="11">
        <f t="shared" si="1"/>
        <v>0.10668202704799942</v>
      </c>
      <c r="F16" s="11">
        <f t="shared" si="1"/>
        <v>0.1422427027306659</v>
      </c>
      <c r="G16" s="11">
        <f t="shared" si="1"/>
        <v>0.17780337841333238</v>
      </c>
      <c r="H16" s="11">
        <f t="shared" si="1"/>
        <v>0.21336405409599885</v>
      </c>
      <c r="I16" s="11">
        <f t="shared" si="1"/>
        <v>0.2489247297786653</v>
      </c>
      <c r="J16" s="11">
        <f t="shared" si="1"/>
        <v>0.2844854054613318</v>
      </c>
      <c r="K16" s="11">
        <f t="shared" si="1"/>
        <v>0.32004608114399824</v>
      </c>
      <c r="L16" s="12">
        <f t="shared" si="1"/>
        <v>0.35560675682666476</v>
      </c>
      <c r="N16" s="21" t="s">
        <v>6</v>
      </c>
      <c r="O16" s="21"/>
      <c r="P16" s="21"/>
      <c r="Q16" s="21"/>
    </row>
    <row r="17" spans="2:17" ht="12.75">
      <c r="B17" s="10">
        <v>4</v>
      </c>
      <c r="C17" s="11">
        <f t="shared" si="1"/>
        <v>0.0282468487406151</v>
      </c>
      <c r="D17" s="11">
        <f t="shared" si="1"/>
        <v>0.0564936974812302</v>
      </c>
      <c r="E17" s="11">
        <f t="shared" si="1"/>
        <v>0.08474054622184529</v>
      </c>
      <c r="F17" s="11">
        <f t="shared" si="1"/>
        <v>0.1129873949624604</v>
      </c>
      <c r="G17" s="11">
        <f t="shared" si="1"/>
        <v>0.1412342437030755</v>
      </c>
      <c r="H17" s="11">
        <f t="shared" si="1"/>
        <v>0.16948109244369058</v>
      </c>
      <c r="I17" s="11">
        <f t="shared" si="1"/>
        <v>0.1977279411843057</v>
      </c>
      <c r="J17" s="11">
        <f t="shared" si="1"/>
        <v>0.2259747899249208</v>
      </c>
      <c r="K17" s="11">
        <f t="shared" si="1"/>
        <v>0.2542216386655359</v>
      </c>
      <c r="L17" s="12">
        <f t="shared" si="1"/>
        <v>0.282468487406151</v>
      </c>
      <c r="N17" s="16"/>
      <c r="O17" s="16"/>
      <c r="P17" s="16"/>
      <c r="Q17" s="16"/>
    </row>
    <row r="18" spans="2:17" ht="12.75">
      <c r="B18" s="10">
        <v>4.1</v>
      </c>
      <c r="C18" s="11">
        <f t="shared" si="1"/>
        <v>0.022437269496656604</v>
      </c>
      <c r="D18" s="11">
        <f t="shared" si="1"/>
        <v>0.04487453899331321</v>
      </c>
      <c r="E18" s="11">
        <f t="shared" si="1"/>
        <v>0.06731180848996982</v>
      </c>
      <c r="F18" s="11">
        <f t="shared" si="1"/>
        <v>0.08974907798662642</v>
      </c>
      <c r="G18" s="11">
        <f t="shared" si="1"/>
        <v>0.11218634748328302</v>
      </c>
      <c r="H18" s="11">
        <f t="shared" si="1"/>
        <v>0.13462361697993963</v>
      </c>
      <c r="I18" s="11">
        <f t="shared" si="1"/>
        <v>0.15706088647659622</v>
      </c>
      <c r="J18" s="11">
        <f t="shared" si="1"/>
        <v>0.17949815597325283</v>
      </c>
      <c r="K18" s="11">
        <f t="shared" si="1"/>
        <v>0.20193542546990945</v>
      </c>
      <c r="L18" s="12">
        <f t="shared" si="1"/>
        <v>0.22437269496656603</v>
      </c>
      <c r="N18" s="22" t="s">
        <v>7</v>
      </c>
      <c r="O18" s="22"/>
      <c r="P18" s="22"/>
      <c r="Q18" s="22"/>
    </row>
    <row r="19" spans="2:17" ht="12.75">
      <c r="B19" s="10">
        <v>4.2</v>
      </c>
      <c r="C19" s="11">
        <f t="shared" si="1"/>
        <v>0.017822556671312176</v>
      </c>
      <c r="D19" s="11">
        <f t="shared" si="1"/>
        <v>0.03564511334262435</v>
      </c>
      <c r="E19" s="11">
        <f t="shared" si="1"/>
        <v>0.053467670013936534</v>
      </c>
      <c r="F19" s="11">
        <f t="shared" si="1"/>
        <v>0.0712902266852487</v>
      </c>
      <c r="G19" s="11">
        <f t="shared" si="1"/>
        <v>0.08911278335656088</v>
      </c>
      <c r="H19" s="11">
        <f t="shared" si="1"/>
        <v>0.10693534002787307</v>
      </c>
      <c r="I19" s="11">
        <f t="shared" si="1"/>
        <v>0.12475789669918524</v>
      </c>
      <c r="J19" s="11">
        <f t="shared" si="1"/>
        <v>0.1425804533704974</v>
      </c>
      <c r="K19" s="11">
        <f t="shared" si="1"/>
        <v>0.1604030100418096</v>
      </c>
      <c r="L19" s="12">
        <f t="shared" si="1"/>
        <v>0.17822556671312176</v>
      </c>
      <c r="N19" s="16"/>
      <c r="O19" s="16"/>
      <c r="P19" s="16"/>
      <c r="Q19" s="16"/>
    </row>
    <row r="20" spans="2:17" ht="12.75">
      <c r="B20" s="10">
        <v>4.3</v>
      </c>
      <c r="C20" s="11">
        <f t="shared" si="1"/>
        <v>0.014156959978996884</v>
      </c>
      <c r="D20" s="11">
        <f t="shared" si="1"/>
        <v>0.028313919957993768</v>
      </c>
      <c r="E20" s="11">
        <f t="shared" si="1"/>
        <v>0.04247087993699065</v>
      </c>
      <c r="F20" s="11">
        <f t="shared" si="1"/>
        <v>0.056627839915987535</v>
      </c>
      <c r="G20" s="11">
        <f t="shared" si="1"/>
        <v>0.07078479989498442</v>
      </c>
      <c r="H20" s="11">
        <f t="shared" si="1"/>
        <v>0.0849417598739813</v>
      </c>
      <c r="I20" s="11">
        <f t="shared" si="1"/>
        <v>0.09909871985297819</v>
      </c>
      <c r="J20" s="11">
        <f t="shared" si="1"/>
        <v>0.11325567983197507</v>
      </c>
      <c r="K20" s="11">
        <f t="shared" si="1"/>
        <v>0.12741263981097195</v>
      </c>
      <c r="L20" s="12">
        <f t="shared" si="1"/>
        <v>0.14156959978996883</v>
      </c>
      <c r="N20" s="23" t="s">
        <v>8</v>
      </c>
      <c r="O20" s="23"/>
      <c r="P20" s="23"/>
      <c r="Q20" s="23"/>
    </row>
    <row r="21" spans="2:12" ht="12.75">
      <c r="B21" s="10">
        <v>4.4</v>
      </c>
      <c r="C21" s="11">
        <f t="shared" si="1"/>
        <v>0.011245273029178887</v>
      </c>
      <c r="D21" s="11">
        <f t="shared" si="1"/>
        <v>0.022490546058357774</v>
      </c>
      <c r="E21" s="11">
        <f t="shared" si="1"/>
        <v>0.03373581908753666</v>
      </c>
      <c r="F21" s="11">
        <f t="shared" si="1"/>
        <v>0.04498109211671555</v>
      </c>
      <c r="G21" s="11">
        <f t="shared" si="1"/>
        <v>0.05622636514589443</v>
      </c>
      <c r="H21" s="11">
        <f t="shared" si="1"/>
        <v>0.06747163817507332</v>
      </c>
      <c r="I21" s="11">
        <f t="shared" si="1"/>
        <v>0.0787169112042522</v>
      </c>
      <c r="J21" s="11">
        <f t="shared" si="1"/>
        <v>0.0899621842334311</v>
      </c>
      <c r="K21" s="11">
        <f t="shared" si="1"/>
        <v>0.10120745726260998</v>
      </c>
      <c r="L21" s="12">
        <f t="shared" si="1"/>
        <v>0.11245273029178886</v>
      </c>
    </row>
    <row r="22" spans="2:12" ht="12.75">
      <c r="B22" s="17">
        <v>4.5</v>
      </c>
      <c r="C22" s="18">
        <f t="shared" si="1"/>
        <v>0.008932437874260245</v>
      </c>
      <c r="D22" s="18">
        <f t="shared" si="1"/>
        <v>0.01786487574852049</v>
      </c>
      <c r="E22" s="18">
        <f t="shared" si="1"/>
        <v>0.02679731362278074</v>
      </c>
      <c r="F22" s="18">
        <f t="shared" si="1"/>
        <v>0.03572975149704098</v>
      </c>
      <c r="G22" s="18">
        <f t="shared" si="1"/>
        <v>0.04466218937130123</v>
      </c>
      <c r="H22" s="18">
        <f t="shared" si="1"/>
        <v>0.05359462724556148</v>
      </c>
      <c r="I22" s="18">
        <f t="shared" si="1"/>
        <v>0.06252706511982173</v>
      </c>
      <c r="J22" s="18">
        <f t="shared" si="1"/>
        <v>0.07145950299408196</v>
      </c>
      <c r="K22" s="18">
        <f t="shared" si="1"/>
        <v>0.08039194086834221</v>
      </c>
      <c r="L22" s="19">
        <f t="shared" si="1"/>
        <v>0.08932437874260246</v>
      </c>
    </row>
  </sheetData>
  <mergeCells count="4">
    <mergeCell ref="B1:Q1"/>
    <mergeCell ref="N16:Q16"/>
    <mergeCell ref="N18:Q18"/>
    <mergeCell ref="N20:Q20"/>
  </mergeCells>
  <conditionalFormatting sqref="C5:L22">
    <cfRule type="cellIs" priority="1" dxfId="0" operator="between" stopIfTrue="1">
      <formula>0.59</formula>
      <formula>0.35</formula>
    </cfRule>
    <cfRule type="cellIs" priority="2" dxfId="1" operator="lessThan" stopIfTrue="1">
      <formula>0.35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Delteil</dc:creator>
  <cp:keywords/>
  <dc:description/>
  <cp:lastModifiedBy>D. Delteil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